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980" yWindow="1280" windowWidth="19360" windowHeight="1762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uncif">Feuil1!#REF!</definedName>
    <definedName name="_xlnm.Print_Area">Feuil1!$B$17:$B$29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Q17" i="1"/>
  <c r="Q18"/>
  <c r="Q19"/>
  <c r="Q20"/>
  <c r="Q21"/>
  <c r="Q22"/>
  <c r="Q23"/>
  <c r="Q24"/>
  <c r="Q25"/>
  <c r="Q26"/>
  <c r="Q27"/>
  <c r="Q28"/>
  <c r="P17"/>
  <c r="P18"/>
  <c r="P19"/>
  <c r="P20"/>
  <c r="P21"/>
  <c r="P22"/>
  <c r="P23"/>
  <c r="P24"/>
  <c r="P25"/>
  <c r="P26"/>
  <c r="P27"/>
  <c r="P28"/>
  <c r="O25"/>
  <c r="M25"/>
  <c r="O26"/>
  <c r="M26"/>
  <c r="N26"/>
  <c r="N17"/>
  <c r="O17"/>
  <c r="M17"/>
  <c r="N18"/>
  <c r="O18"/>
  <c r="M18"/>
  <c r="N19"/>
  <c r="O19"/>
  <c r="M19"/>
  <c r="N20"/>
  <c r="O20"/>
  <c r="M20"/>
  <c r="N21"/>
  <c r="O21"/>
  <c r="M21"/>
  <c r="N22"/>
  <c r="O22"/>
  <c r="M22"/>
  <c r="N23"/>
  <c r="O23"/>
  <c r="M23"/>
  <c r="N24"/>
  <c r="O24"/>
  <c r="M24"/>
  <c r="N25"/>
  <c r="N27"/>
  <c r="O27"/>
  <c r="M27"/>
  <c r="N28"/>
  <c r="O28"/>
  <c r="M2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K22"/>
  <c r="L22"/>
  <c r="E23"/>
  <c r="G23"/>
  <c r="H23"/>
  <c r="I23"/>
  <c r="J23"/>
  <c r="K23"/>
  <c r="L23"/>
  <c r="E24"/>
  <c r="G24"/>
  <c r="H24"/>
  <c r="I24"/>
  <c r="J24"/>
  <c r="K24"/>
  <c r="L24"/>
  <c r="E25"/>
  <c r="G25"/>
  <c r="H25"/>
  <c r="I25"/>
  <c r="J25"/>
  <c r="K25"/>
  <c r="L25"/>
  <c r="E27"/>
  <c r="G27"/>
  <c r="H27"/>
  <c r="I27"/>
  <c r="J27"/>
  <c r="K27"/>
  <c r="L27"/>
  <c r="E28"/>
  <c r="F28"/>
  <c r="G28"/>
  <c r="H28"/>
  <c r="I28"/>
  <c r="J28"/>
  <c r="K28"/>
  <c r="L28"/>
  <c r="D20"/>
  <c r="D21"/>
  <c r="D22"/>
  <c r="D23"/>
  <c r="D24"/>
  <c r="D25"/>
  <c r="D27"/>
  <c r="D28"/>
  <c r="D17"/>
  <c r="E17"/>
  <c r="F17"/>
  <c r="G17"/>
  <c r="H17"/>
  <c r="I17"/>
  <c r="J17"/>
  <c r="K17"/>
  <c r="L17"/>
  <c r="D18"/>
  <c r="E18"/>
  <c r="G18"/>
  <c r="H18"/>
  <c r="I18"/>
  <c r="J18"/>
  <c r="K18"/>
  <c r="L18"/>
  <c r="D19"/>
  <c r="C24"/>
  <c r="C23"/>
  <c r="C21"/>
  <c r="C19"/>
  <c r="C18"/>
  <c r="C17"/>
</calcChain>
</file>

<file path=xl/sharedStrings.xml><?xml version="1.0" encoding="utf-8"?>
<sst xmlns="http://schemas.openxmlformats.org/spreadsheetml/2006/main" count="39" uniqueCount="25">
  <si>
    <t>Log10(E.h.o)</t>
  </si>
  <si>
    <t>Quinn 57</t>
  </si>
  <si>
    <t>BEG 30722</t>
  </si>
  <si>
    <t>Bagget ranch</t>
  </si>
  <si>
    <t>"midland"</t>
  </si>
  <si>
    <t>22-676</t>
  </si>
  <si>
    <t>22-678</t>
  </si>
  <si>
    <t>22-680</t>
  </si>
  <si>
    <t>22-683</t>
  </si>
  <si>
    <t>22-692</t>
  </si>
  <si>
    <t>Harris</t>
  </si>
  <si>
    <t xml:space="preserve">Dry Cave </t>
  </si>
  <si>
    <t>Carter's Cave</t>
  </si>
  <si>
    <t>Burnet</t>
  </si>
  <si>
    <t>ANSP 14319</t>
  </si>
  <si>
    <t>ANSP 13499</t>
  </si>
  <si>
    <t>22-679</t>
  </si>
  <si>
    <t>22-694</t>
  </si>
  <si>
    <t>DC</t>
  </si>
  <si>
    <t>Fossil Lake</t>
  </si>
  <si>
    <t>n=5-15</t>
  </si>
  <si>
    <t>E. scotti</t>
    <phoneticPr fontId="2"/>
  </si>
  <si>
    <t>n=11</t>
    <phoneticPr fontId="2"/>
  </si>
  <si>
    <t>Hay Springs</t>
    <phoneticPr fontId="2"/>
  </si>
  <si>
    <t>n=24-27</t>
    <phoneticPr fontId="2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</si>
</sst>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9"/>
      <name val="Geneva"/>
    </font>
    <font>
      <sz val="9"/>
      <name val="Geneva"/>
    </font>
    <font>
      <sz val="8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top"/>
    </xf>
    <xf numFmtId="16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165" fontId="0" fillId="0" borderId="0" xfId="0" applyNumberFormat="1"/>
    <xf numFmtId="2" fontId="0" fillId="0" borderId="0" xfId="0" applyNumberFormat="1"/>
    <xf numFmtId="0" fontId="3" fillId="0" borderId="0" xfId="0" applyFont="1"/>
    <xf numFmtId="0" fontId="1" fillId="0" borderId="0" xfId="0" applyFont="1"/>
    <xf numFmtId="165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12454226376294"/>
          <c:y val="0.138298186634894"/>
          <c:w val="0.666667411907503"/>
          <c:h val="0.771278348540753"/>
        </c:manualLayout>
      </c:layout>
      <c:lineChart>
        <c:grouping val="standard"/>
        <c:ser>
          <c:idx val="1"/>
          <c:order val="0"/>
          <c:tx>
            <c:strRef>
              <c:f>Feuil1!$C$17</c:f>
              <c:strCache>
                <c:ptCount val="1"/>
                <c:pt idx="0">
                  <c:v>Bagget ranch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Feuil1!$B$18:$B$28</c:f>
              <c:numCache>
                <c:formatCode>General</c:formatCode>
                <c:ptCount val="11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</c:numCache>
            </c:numRef>
          </c:cat>
          <c:val>
            <c:numRef>
              <c:f>Feuil1!$C$18:$C$28</c:f>
              <c:numCache>
                <c:formatCode>0.000</c:formatCode>
                <c:ptCount val="11"/>
                <c:pt idx="0">
                  <c:v>0.0432158574101429</c:v>
                </c:pt>
                <c:pt idx="1">
                  <c:v>0.143302500767287</c:v>
                </c:pt>
                <c:pt idx="3">
                  <c:v>0.0810033436347992</c:v>
                </c:pt>
                <c:pt idx="5">
                  <c:v>0.0794529528899539</c:v>
                </c:pt>
                <c:pt idx="6">
                  <c:v>0.105196080028514</c:v>
                </c:pt>
              </c:numCache>
            </c:numRef>
          </c:val>
        </c:ser>
        <c:ser>
          <c:idx val="0"/>
          <c:order val="1"/>
          <c:tx>
            <c:strRef>
              <c:f>Feuil1!$D$17</c:f>
              <c:strCache>
                <c:ptCount val="1"/>
                <c:pt idx="0">
                  <c:v>Dry Cave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Feuil1!$B$18:$B$28</c:f>
              <c:numCache>
                <c:formatCode>General</c:formatCode>
                <c:ptCount val="11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</c:numCache>
            </c:numRef>
          </c:cat>
          <c:val>
            <c:numRef>
              <c:f>Feuil1!$D$18:$D$28</c:f>
              <c:numCache>
                <c:formatCode>0.000</c:formatCode>
                <c:ptCount val="11"/>
                <c:pt idx="0">
                  <c:v>0.0469120029701067</c:v>
                </c:pt>
                <c:pt idx="1">
                  <c:v>0.150481085394411</c:v>
                </c:pt>
                <c:pt idx="2">
                  <c:v>0.120044795918076</c:v>
                </c:pt>
                <c:pt idx="3">
                  <c:v>0.0851593034059568</c:v>
                </c:pt>
                <c:pt idx="4">
                  <c:v>0.0946299008713387</c:v>
                </c:pt>
                <c:pt idx="5">
                  <c:v>0.089606952720493</c:v>
                </c:pt>
                <c:pt idx="6">
                  <c:v>0.110481676490197</c:v>
                </c:pt>
                <c:pt idx="7">
                  <c:v>0.112924975675619</c:v>
                </c:pt>
                <c:pt idx="9">
                  <c:v>0.105827993775719</c:v>
                </c:pt>
                <c:pt idx="10">
                  <c:v>0.0549496013257078</c:v>
                </c:pt>
              </c:numCache>
            </c:numRef>
          </c:val>
        </c:ser>
        <c:ser>
          <c:idx val="2"/>
          <c:order val="2"/>
          <c:tx>
            <c:strRef>
              <c:f>Feuil1!$E$17</c:f>
              <c:strCache>
                <c:ptCount val="1"/>
                <c:pt idx="0">
                  <c:v>Dry Cave 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Feuil1!$B$18:$B$28</c:f>
              <c:numCache>
                <c:formatCode>General</c:formatCode>
                <c:ptCount val="11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</c:numCache>
            </c:numRef>
          </c:cat>
          <c:val>
            <c:numRef>
              <c:f>Feuil1!$E$18:$E$28</c:f>
              <c:numCache>
                <c:formatCode>0.000</c:formatCode>
                <c:ptCount val="11"/>
                <c:pt idx="0">
                  <c:v>0.0183922736851105</c:v>
                </c:pt>
                <c:pt idx="1">
                  <c:v>0.144507201905658</c:v>
                </c:pt>
                <c:pt idx="2">
                  <c:v>0.0909733479708179</c:v>
                </c:pt>
                <c:pt idx="3">
                  <c:v>0.0843312869837267</c:v>
                </c:pt>
                <c:pt idx="4">
                  <c:v>0.0597603890268374</c:v>
                </c:pt>
                <c:pt idx="5">
                  <c:v>0.0822458530741239</c:v>
                </c:pt>
                <c:pt idx="6">
                  <c:v>0.0843168805661123</c:v>
                </c:pt>
                <c:pt idx="7">
                  <c:v>0.102542939881898</c:v>
                </c:pt>
                <c:pt idx="9">
                  <c:v>0.0815443375464486</c:v>
                </c:pt>
                <c:pt idx="10">
                  <c:v>0.0390312677277189</c:v>
                </c:pt>
              </c:numCache>
            </c:numRef>
          </c:val>
        </c:ser>
        <c:ser>
          <c:idx val="3"/>
          <c:order val="3"/>
          <c:tx>
            <c:strRef>
              <c:f>Feuil1!$F$17</c:f>
              <c:strCache>
                <c:ptCount val="1"/>
                <c:pt idx="0">
                  <c:v>Dry Cave 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Feuil1!$B$18:$B$28</c:f>
              <c:numCache>
                <c:formatCode>General</c:formatCode>
                <c:ptCount val="11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</c:numCache>
            </c:numRef>
          </c:cat>
          <c:val>
            <c:numRef>
              <c:f>Feuil1!$F$18:$F$28</c:f>
              <c:numCache>
                <c:formatCode>0.000</c:formatCode>
                <c:ptCount val="11"/>
                <c:pt idx="1">
                  <c:v>0.148101383649056</c:v>
                </c:pt>
                <c:pt idx="2">
                  <c:v>0.145822015978163</c:v>
                </c:pt>
                <c:pt idx="3">
                  <c:v>0.1131880270062</c:v>
                </c:pt>
                <c:pt idx="4">
                  <c:v>0.126906625036112</c:v>
                </c:pt>
                <c:pt idx="10">
                  <c:v>0.0788418218760694</c:v>
                </c:pt>
              </c:numCache>
            </c:numRef>
          </c:val>
        </c:ser>
        <c:ser>
          <c:idx val="4"/>
          <c:order val="4"/>
          <c:tx>
            <c:strRef>
              <c:f>Feuil1!$G$17</c:f>
              <c:strCache>
                <c:ptCount val="1"/>
                <c:pt idx="0">
                  <c:v>Dry Cave 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Feuil1!$B$18:$B$28</c:f>
              <c:numCache>
                <c:formatCode>General</c:formatCode>
                <c:ptCount val="11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</c:numCache>
            </c:numRef>
          </c:cat>
          <c:val>
            <c:numRef>
              <c:f>Feuil1!$G$18:$G$28</c:f>
              <c:numCache>
                <c:formatCode>0.000</c:formatCode>
                <c:ptCount val="11"/>
                <c:pt idx="0">
                  <c:v>0.0450678622717362</c:v>
                </c:pt>
                <c:pt idx="1">
                  <c:v>0.134774705387823</c:v>
                </c:pt>
                <c:pt idx="2">
                  <c:v>0.123158031342219</c:v>
                </c:pt>
                <c:pt idx="3">
                  <c:v>0.0876339225338123</c:v>
                </c:pt>
                <c:pt idx="4">
                  <c:v>0.072149978319906</c:v>
                </c:pt>
                <c:pt idx="5">
                  <c:v>0.0850209071288961</c:v>
                </c:pt>
                <c:pt idx="6">
                  <c:v>0.108726948923647</c:v>
                </c:pt>
                <c:pt idx="7">
                  <c:v>0.115198773968623</c:v>
                </c:pt>
                <c:pt idx="9">
                  <c:v>0.105827993775719</c:v>
                </c:pt>
                <c:pt idx="10">
                  <c:v>0.0493312243675308</c:v>
                </c:pt>
              </c:numCache>
            </c:numRef>
          </c:val>
        </c:ser>
        <c:ser>
          <c:idx val="5"/>
          <c:order val="5"/>
          <c:tx>
            <c:strRef>
              <c:f>Feuil1!$H$17</c:f>
              <c:strCache>
                <c:ptCount val="1"/>
                <c:pt idx="0">
                  <c:v>Dry Cave 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Feuil1!$B$18:$B$28</c:f>
              <c:numCache>
                <c:formatCode>General</c:formatCode>
                <c:ptCount val="11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</c:numCache>
            </c:numRef>
          </c:cat>
          <c:val>
            <c:numRef>
              <c:f>Feuil1!$H$18:$H$28</c:f>
              <c:numCache>
                <c:formatCode>0.000</c:formatCode>
                <c:ptCount val="11"/>
                <c:pt idx="0">
                  <c:v>0.059606273598312</c:v>
                </c:pt>
                <c:pt idx="1">
                  <c:v>0.155201724066995</c:v>
                </c:pt>
                <c:pt idx="2">
                  <c:v>0.144347330412157</c:v>
                </c:pt>
                <c:pt idx="3">
                  <c:v>0.109292983122676</c:v>
                </c:pt>
                <c:pt idx="4">
                  <c:v>0.108579243946581</c:v>
                </c:pt>
                <c:pt idx="5">
                  <c:v>0.120420900134713</c:v>
                </c:pt>
                <c:pt idx="6">
                  <c:v>0.151396502276643</c:v>
                </c:pt>
                <c:pt idx="7">
                  <c:v>0.157312450961674</c:v>
                </c:pt>
                <c:pt idx="9">
                  <c:v>0.130068044350276</c:v>
                </c:pt>
                <c:pt idx="10">
                  <c:v>0.0756601630898801</c:v>
                </c:pt>
              </c:numCache>
            </c:numRef>
          </c:val>
        </c:ser>
        <c:ser>
          <c:idx val="6"/>
          <c:order val="6"/>
          <c:tx>
            <c:strRef>
              <c:f>Feuil1!$I$17</c:f>
              <c:strCache>
                <c:ptCount val="1"/>
                <c:pt idx="0">
                  <c:v>Carter's Cave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Feuil1!$B$18:$B$28</c:f>
              <c:numCache>
                <c:formatCode>General</c:formatCode>
                <c:ptCount val="11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</c:numCache>
            </c:numRef>
          </c:cat>
          <c:val>
            <c:numRef>
              <c:f>Feuil1!$I$18:$I$28</c:f>
              <c:numCache>
                <c:formatCode>0.000</c:formatCode>
                <c:ptCount val="11"/>
                <c:pt idx="0">
                  <c:v>0.0300258571931224</c:v>
                </c:pt>
                <c:pt idx="1">
                  <c:v>0.152847818673518</c:v>
                </c:pt>
                <c:pt idx="2">
                  <c:v>0.115332693830263</c:v>
                </c:pt>
                <c:pt idx="3">
                  <c:v>0.113962861256161</c:v>
                </c:pt>
                <c:pt idx="4">
                  <c:v>0.0881380837040362</c:v>
                </c:pt>
                <c:pt idx="5">
                  <c:v>0.0757009253896481</c:v>
                </c:pt>
                <c:pt idx="6">
                  <c:v>0.0916936096248666</c:v>
                </c:pt>
                <c:pt idx="7">
                  <c:v>0.117460729508501</c:v>
                </c:pt>
                <c:pt idx="9">
                  <c:v>0.104513939877888</c:v>
                </c:pt>
                <c:pt idx="10">
                  <c:v>0.0593925503754267</c:v>
                </c:pt>
              </c:numCache>
            </c:numRef>
          </c:val>
        </c:ser>
        <c:ser>
          <c:idx val="7"/>
          <c:order val="7"/>
          <c:tx>
            <c:strRef>
              <c:f>Feuil1!$J$17</c:f>
              <c:strCache>
                <c:ptCount val="1"/>
                <c:pt idx="0">
                  <c:v>Burnet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Feuil1!$B$18:$B$28</c:f>
              <c:numCache>
                <c:formatCode>General</c:formatCode>
                <c:ptCount val="11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</c:numCache>
            </c:numRef>
          </c:cat>
          <c:val>
            <c:numRef>
              <c:f>Feuil1!$J$18:$J$28</c:f>
              <c:numCache>
                <c:formatCode>0.000</c:formatCode>
                <c:ptCount val="11"/>
                <c:pt idx="0">
                  <c:v>0.0422868849021309</c:v>
                </c:pt>
                <c:pt idx="1">
                  <c:v>0.145708570533166</c:v>
                </c:pt>
                <c:pt idx="2">
                  <c:v>0.123158031342219</c:v>
                </c:pt>
                <c:pt idx="3">
                  <c:v>0.101396502276643</c:v>
                </c:pt>
                <c:pt idx="5">
                  <c:v>0.106605198933569</c:v>
                </c:pt>
                <c:pt idx="6">
                  <c:v>0.118291378118661</c:v>
                </c:pt>
                <c:pt idx="7">
                  <c:v>0.108341350205793</c:v>
                </c:pt>
                <c:pt idx="9">
                  <c:v>0.100547752660286</c:v>
                </c:pt>
                <c:pt idx="10">
                  <c:v>0.0378716022004801</c:v>
                </c:pt>
              </c:numCache>
            </c:numRef>
          </c:val>
        </c:ser>
        <c:ser>
          <c:idx val="8"/>
          <c:order val="8"/>
          <c:tx>
            <c:strRef>
              <c:f>Feuil1!$K$17</c:f>
              <c:strCache>
                <c:ptCount val="1"/>
                <c:pt idx="0">
                  <c:v>DC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Feuil1!$B$18:$B$28</c:f>
              <c:numCache>
                <c:formatCode>General</c:formatCode>
                <c:ptCount val="11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</c:numCache>
            </c:numRef>
          </c:cat>
          <c:val>
            <c:numRef>
              <c:f>Feuil1!$K$18:$K$28</c:f>
              <c:numCache>
                <c:formatCode>0.000</c:formatCode>
                <c:ptCount val="11"/>
                <c:pt idx="0">
                  <c:v>0.0203529744506388</c:v>
                </c:pt>
                <c:pt idx="1">
                  <c:v>0.112044807036845</c:v>
                </c:pt>
                <c:pt idx="2">
                  <c:v>0.0739400086720376</c:v>
                </c:pt>
                <c:pt idx="3">
                  <c:v>0.0801673578484578</c:v>
                </c:pt>
                <c:pt idx="4">
                  <c:v>0.0597603890268374</c:v>
                </c:pt>
                <c:pt idx="5">
                  <c:v>0.074757831681574</c:v>
                </c:pt>
                <c:pt idx="6">
                  <c:v>0.0944278966121188</c:v>
                </c:pt>
                <c:pt idx="7">
                  <c:v>0.102542939881898</c:v>
                </c:pt>
                <c:pt idx="9">
                  <c:v>0.0745507165004444</c:v>
                </c:pt>
                <c:pt idx="10">
                  <c:v>0.0367088318086877</c:v>
                </c:pt>
              </c:numCache>
            </c:numRef>
          </c:val>
        </c:ser>
        <c:ser>
          <c:idx val="9"/>
          <c:order val="9"/>
          <c:tx>
            <c:strRef>
              <c:f>Feuil1!$L$17</c:f>
              <c:strCache>
                <c:ptCount val="1"/>
                <c:pt idx="0">
                  <c:v>DC</c:v>
                </c:pt>
              </c:strCache>
            </c:strRef>
          </c:tx>
          <c:spPr>
            <a:ln w="254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numRef>
              <c:f>Feuil1!$B$18:$B$28</c:f>
              <c:numCache>
                <c:formatCode>General</c:formatCode>
                <c:ptCount val="11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</c:numCache>
            </c:numRef>
          </c:cat>
          <c:val>
            <c:numRef>
              <c:f>Feuil1!$L$18:$L$28</c:f>
              <c:numCache>
                <c:formatCode>0.000</c:formatCode>
                <c:ptCount val="11"/>
                <c:pt idx="0">
                  <c:v>0.0450678622717362</c:v>
                </c:pt>
                <c:pt idx="1">
                  <c:v>0.118478917042255</c:v>
                </c:pt>
                <c:pt idx="2">
                  <c:v>0.0686969532596657</c:v>
                </c:pt>
                <c:pt idx="3">
                  <c:v>0.0843312869837267</c:v>
                </c:pt>
                <c:pt idx="4">
                  <c:v>0.0527214264815801</c:v>
                </c:pt>
                <c:pt idx="5">
                  <c:v>0.0794529528899539</c:v>
                </c:pt>
                <c:pt idx="6">
                  <c:v>0.101636269262293</c:v>
                </c:pt>
                <c:pt idx="7">
                  <c:v>0.103708831808688</c:v>
                </c:pt>
                <c:pt idx="9">
                  <c:v>0.0843105537896005</c:v>
                </c:pt>
                <c:pt idx="10">
                  <c:v>0.0703050461411094</c:v>
                </c:pt>
              </c:numCache>
            </c:numRef>
          </c:val>
        </c:ser>
        <c:ser>
          <c:idx val="10"/>
          <c:order val="10"/>
          <c:tx>
            <c:strRef>
              <c:f>Feuil1!$M$17</c:f>
              <c:strCache>
                <c:ptCount val="1"/>
                <c:pt idx="0">
                  <c:v>Fossil Lake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Feuil1!$B$18:$B$28</c:f>
              <c:numCache>
                <c:formatCode>General</c:formatCode>
                <c:ptCount val="11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</c:numCache>
            </c:numRef>
          </c:cat>
          <c:val>
            <c:numRef>
              <c:f>Feuil1!$M$18:$M$28</c:f>
              <c:numCache>
                <c:formatCode>0.000</c:formatCode>
                <c:ptCount val="11"/>
                <c:pt idx="0">
                  <c:v>0.0805401804339549</c:v>
                </c:pt>
                <c:pt idx="1">
                  <c:v>0.225489256954637</c:v>
                </c:pt>
                <c:pt idx="2">
                  <c:v>0.220068044350276</c:v>
                </c:pt>
                <c:pt idx="3">
                  <c:v>0.143151250383644</c:v>
                </c:pt>
                <c:pt idx="4">
                  <c:v>0.169059991327962</c:v>
                </c:pt>
                <c:pt idx="5">
                  <c:v>0.190151250383644</c:v>
                </c:pt>
                <c:pt idx="6">
                  <c:v>0.193151250383644</c:v>
                </c:pt>
                <c:pt idx="7">
                  <c:v>0.185212513775344</c:v>
                </c:pt>
                <c:pt idx="8">
                  <c:v>0.168228353055094</c:v>
                </c:pt>
                <c:pt idx="9">
                  <c:v>0.160031267727719</c:v>
                </c:pt>
                <c:pt idx="10">
                  <c:v>0.168291378118661</c:v>
                </c:pt>
              </c:numCache>
            </c:numRef>
          </c:val>
        </c:ser>
        <c:ser>
          <c:idx val="11"/>
          <c:order val="11"/>
          <c:tx>
            <c:strRef>
              <c:f>Feuil1!$N$17</c:f>
              <c:strCache>
                <c:ptCount val="1"/>
                <c:pt idx="0">
                  <c:v>n=5-15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Feuil1!$B$18:$B$28</c:f>
              <c:numCache>
                <c:formatCode>General</c:formatCode>
                <c:ptCount val="11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</c:numCache>
            </c:numRef>
          </c:cat>
          <c:val>
            <c:numRef>
              <c:f>Feuil1!$N$18:$N$28</c:f>
              <c:numCache>
                <c:formatCode>0.000</c:formatCode>
                <c:ptCount val="11"/>
                <c:pt idx="0">
                  <c:v>0.0602186028952438</c:v>
                </c:pt>
                <c:pt idx="1">
                  <c:v>0.210869268350302</c:v>
                </c:pt>
                <c:pt idx="2">
                  <c:v>0.170949277647136</c:v>
                </c:pt>
                <c:pt idx="3">
                  <c:v>0.126677307994254</c:v>
                </c:pt>
                <c:pt idx="4">
                  <c:v>0.147544849190167</c:v>
                </c:pt>
                <c:pt idx="5">
                  <c:v>0.157520908192321</c:v>
                </c:pt>
                <c:pt idx="6">
                  <c:v>0.158039154804933</c:v>
                </c:pt>
                <c:pt idx="7">
                  <c:v>0.151763940751777</c:v>
                </c:pt>
                <c:pt idx="8">
                  <c:v>0.14572902091785</c:v>
                </c:pt>
                <c:pt idx="9">
                  <c:v>0.135945946315825</c:v>
                </c:pt>
                <c:pt idx="10">
                  <c:v>0.120458592940075</c:v>
                </c:pt>
              </c:numCache>
            </c:numRef>
          </c:val>
        </c:ser>
        <c:ser>
          <c:idx val="12"/>
          <c:order val="12"/>
          <c:tx>
            <c:strRef>
              <c:f>Feuil1!$O$17</c:f>
              <c:strCache>
                <c:ptCount val="1"/>
                <c:pt idx="0">
                  <c:v>Fossil Lake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Feuil1!$B$18:$B$28</c:f>
              <c:numCache>
                <c:formatCode>General</c:formatCode>
                <c:ptCount val="11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</c:numCache>
            </c:numRef>
          </c:cat>
          <c:val>
            <c:numRef>
              <c:f>Feuil1!$O$18:$O$28</c:f>
              <c:numCache>
                <c:formatCode>0.000</c:formatCode>
                <c:ptCount val="11"/>
                <c:pt idx="0">
                  <c:v>0.038550995353972</c:v>
                </c:pt>
                <c:pt idx="1">
                  <c:v>0.186883072073688</c:v>
                </c:pt>
                <c:pt idx="2">
                  <c:v>0.129318340047038</c:v>
                </c:pt>
                <c:pt idx="3">
                  <c:v>0.0989992865383868</c:v>
                </c:pt>
                <c:pt idx="4">
                  <c:v>0.125708570533166</c:v>
                </c:pt>
                <c:pt idx="5">
                  <c:v>0.128003343634799</c:v>
                </c:pt>
                <c:pt idx="6">
                  <c:v>0.120007959333336</c:v>
                </c:pt>
                <c:pt idx="7">
                  <c:v>0.119710965018911</c:v>
                </c:pt>
                <c:pt idx="8">
                  <c:v>0.0951212547196625</c:v>
                </c:pt>
                <c:pt idx="9">
                  <c:v>0.104513939877888</c:v>
                </c:pt>
                <c:pt idx="10">
                  <c:v>0.0493312243675308</c:v>
                </c:pt>
              </c:numCache>
            </c:numRef>
          </c:val>
        </c:ser>
        <c:ser>
          <c:idx val="13"/>
          <c:order val="13"/>
          <c:tx>
            <c:strRef>
              <c:f>Feuil1!$P$17</c:f>
              <c:strCache>
                <c:ptCount val="1"/>
                <c:pt idx="0">
                  <c:v>E. scotti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Feuil1!$B$18:$B$28</c:f>
              <c:numCache>
                <c:formatCode>General</c:formatCode>
                <c:ptCount val="11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</c:numCache>
            </c:numRef>
          </c:cat>
          <c:val>
            <c:numRef>
              <c:f>Feuil1!$P$18:$P$28</c:f>
              <c:numCache>
                <c:formatCode>0.000</c:formatCode>
                <c:ptCount val="11"/>
                <c:pt idx="0">
                  <c:v>0.0494973450147875</c:v>
                </c:pt>
                <c:pt idx="1">
                  <c:v>0.183796955032612</c:v>
                </c:pt>
                <c:pt idx="2">
                  <c:v>0.145554263514748</c:v>
                </c:pt>
                <c:pt idx="3">
                  <c:v>0.114543081091167</c:v>
                </c:pt>
                <c:pt idx="4">
                  <c:v>0.122296024113107</c:v>
                </c:pt>
                <c:pt idx="5">
                  <c:v>0.140353782021228</c:v>
                </c:pt>
                <c:pt idx="6">
                  <c:v>0.154572344450092</c:v>
                </c:pt>
                <c:pt idx="7">
                  <c:v>0.144253906096437</c:v>
                </c:pt>
                <c:pt idx="8">
                  <c:v>0.132016180400649</c:v>
                </c:pt>
                <c:pt idx="9">
                  <c:v>0.123819095073274</c:v>
                </c:pt>
                <c:pt idx="10">
                  <c:v>0.134006780958576</c:v>
                </c:pt>
              </c:numCache>
            </c:numRef>
          </c:val>
        </c:ser>
        <c:ser>
          <c:idx val="14"/>
          <c:order val="14"/>
          <c:tx>
            <c:strRef>
              <c:f>Feuil1!$Q$17</c:f>
              <c:strCache>
                <c:ptCount val="1"/>
                <c:pt idx="0">
                  <c:v>Hay Springs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Feuil1!$B$18:$B$28</c:f>
              <c:numCache>
                <c:formatCode>General</c:formatCode>
                <c:ptCount val="11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</c:numCache>
            </c:numRef>
          </c:cat>
          <c:val>
            <c:numRef>
              <c:f>Feuil1!$Q$18:$Q$28</c:f>
              <c:numCache>
                <c:formatCode>0.000</c:formatCode>
                <c:ptCount val="11"/>
                <c:pt idx="0">
                  <c:v>0.0536076356632202</c:v>
                </c:pt>
                <c:pt idx="1">
                  <c:v>0.157737472687794</c:v>
                </c:pt>
                <c:pt idx="2">
                  <c:v>0.133124626303409</c:v>
                </c:pt>
                <c:pt idx="3">
                  <c:v>0.0866521077901137</c:v>
                </c:pt>
                <c:pt idx="4">
                  <c:v>0.101329663768315</c:v>
                </c:pt>
                <c:pt idx="5">
                  <c:v>0.111636568869612</c:v>
                </c:pt>
                <c:pt idx="6">
                  <c:v>0.120524782241054</c:v>
                </c:pt>
                <c:pt idx="7">
                  <c:v>0.133412087802143</c:v>
                </c:pt>
                <c:pt idx="8">
                  <c:v>0.123014240084107</c:v>
                </c:pt>
                <c:pt idx="9">
                  <c:v>0.106064101808785</c:v>
                </c:pt>
                <c:pt idx="10">
                  <c:v>0.108271682742412</c:v>
                </c:pt>
              </c:numCache>
            </c:numRef>
          </c:val>
        </c:ser>
        <c:marker val="1"/>
        <c:axId val="364197624"/>
        <c:axId val="364201208"/>
      </c:lineChart>
      <c:catAx>
        <c:axId val="36419762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64201208"/>
        <c:crosses val="autoZero"/>
        <c:auto val="1"/>
        <c:lblAlgn val="ctr"/>
        <c:lblOffset val="100"/>
        <c:tickLblSkip val="1"/>
        <c:tickMarkSkip val="1"/>
      </c:catAx>
      <c:valAx>
        <c:axId val="3642012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23809550425268"/>
              <c:y val="0.305851758904092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64197624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0513737732311"/>
          <c:y val="0.109043181437427"/>
          <c:w val="0.147627416520211"/>
          <c:h val="0.715148684871838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30</xdr:row>
      <xdr:rowOff>0</xdr:rowOff>
    </xdr:from>
    <xdr:to>
      <xdr:col>18</xdr:col>
      <xdr:colOff>342900</xdr:colOff>
      <xdr:row>58</xdr:row>
      <xdr:rowOff>152400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X42"/>
  <sheetViews>
    <sheetView tabSelected="1" topLeftCell="H17" workbookViewId="0">
      <selection activeCell="W34" sqref="W34"/>
    </sheetView>
  </sheetViews>
  <sheetFormatPr baseColWidth="10" defaultColWidth="10.83203125" defaultRowHeight="13"/>
  <cols>
    <col min="1" max="1" width="10.5" bestFit="1" customWidth="1"/>
    <col min="2" max="2" width="4.33203125" style="1" customWidth="1"/>
    <col min="3" max="3" width="9.6640625" customWidth="1"/>
    <col min="4" max="4" width="8.6640625" customWidth="1"/>
    <col min="5" max="5" width="7.6640625" bestFit="1" customWidth="1"/>
    <col min="6" max="8" width="7.5" bestFit="1" customWidth="1"/>
    <col min="9" max="9" width="10.83203125" customWidth="1"/>
    <col min="10" max="10" width="10.1640625" customWidth="1"/>
    <col min="11" max="11" width="8.5" customWidth="1"/>
    <col min="12" max="12" width="10.33203125" customWidth="1"/>
    <col min="13" max="13" width="10.5" customWidth="1"/>
    <col min="14" max="15" width="8.83203125" customWidth="1"/>
    <col min="16" max="16" width="10.1640625" customWidth="1"/>
    <col min="17" max="17" width="10" customWidth="1"/>
    <col min="18" max="19" width="7.6640625" bestFit="1" customWidth="1"/>
    <col min="20" max="20" width="6.5" bestFit="1" customWidth="1"/>
    <col min="21" max="21" width="6.1640625" bestFit="1" customWidth="1"/>
    <col min="22" max="22" width="6.5" bestFit="1" customWidth="1"/>
    <col min="23" max="27" width="6.1640625" bestFit="1" customWidth="1"/>
    <col min="28" max="28" width="6.5" bestFit="1" customWidth="1"/>
    <col min="29" max="30" width="6.1640625" bestFit="1" customWidth="1"/>
    <col min="31" max="31" width="6.5" bestFit="1" customWidth="1"/>
    <col min="32" max="32" width="6.1640625" bestFit="1" customWidth="1"/>
    <col min="33" max="34" width="7.5" bestFit="1" customWidth="1"/>
    <col min="35" max="36" width="6.1640625" bestFit="1" customWidth="1"/>
    <col min="37" max="41" width="7.5" bestFit="1" customWidth="1"/>
    <col min="42" max="42" width="5.83203125" bestFit="1" customWidth="1"/>
    <col min="43" max="43" width="6.5" bestFit="1" customWidth="1"/>
    <col min="44" max="46" width="6.1640625" bestFit="1" customWidth="1"/>
    <col min="47" max="48" width="6.5" bestFit="1" customWidth="1"/>
    <col min="49" max="49" width="6.1640625" bestFit="1" customWidth="1"/>
    <col min="50" max="50" width="6.5" bestFit="1" customWidth="1"/>
    <col min="51" max="51" width="7.5" bestFit="1" customWidth="1"/>
    <col min="52" max="52" width="6.1640625" bestFit="1" customWidth="1"/>
    <col min="53" max="54" width="6.5" bestFit="1" customWidth="1"/>
    <col min="55" max="55" width="6.1640625" bestFit="1" customWidth="1"/>
    <col min="56" max="56" width="7.5" bestFit="1" customWidth="1"/>
    <col min="57" max="57" width="6.1640625" bestFit="1" customWidth="1"/>
    <col min="58" max="58" width="6.5" bestFit="1" customWidth="1"/>
    <col min="59" max="62" width="6.1640625" bestFit="1" customWidth="1"/>
    <col min="63" max="63" width="7.5" bestFit="1" customWidth="1"/>
    <col min="64" max="67" width="6.1640625" bestFit="1" customWidth="1"/>
    <col min="68" max="68" width="7.5" bestFit="1" customWidth="1"/>
    <col min="69" max="71" width="6.1640625" bestFit="1" customWidth="1"/>
  </cols>
  <sheetData>
    <row r="1" spans="2:49">
      <c r="C1" t="s">
        <v>4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3"/>
      <c r="AB1" s="3"/>
    </row>
    <row r="2" spans="2:49" s="4" customFormat="1">
      <c r="B2" s="3"/>
      <c r="C2" s="4" t="s">
        <v>1</v>
      </c>
      <c r="D2" s="3" t="s">
        <v>10</v>
      </c>
      <c r="E2" s="3" t="s">
        <v>10</v>
      </c>
      <c r="F2" s="3" t="s">
        <v>10</v>
      </c>
      <c r="G2" s="3" t="s">
        <v>10</v>
      </c>
      <c r="H2" s="3" t="s">
        <v>10</v>
      </c>
      <c r="I2" s="3" t="s">
        <v>10</v>
      </c>
      <c r="J2" s="3" t="s">
        <v>10</v>
      </c>
      <c r="K2" s="3" t="s">
        <v>10</v>
      </c>
      <c r="L2" s="3" t="s">
        <v>10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2:49" s="4" customFormat="1">
      <c r="B3" s="3"/>
      <c r="C3" s="3" t="s">
        <v>2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14</v>
      </c>
      <c r="J3" s="4" t="s">
        <v>15</v>
      </c>
      <c r="K3" s="4" t="s">
        <v>16</v>
      </c>
      <c r="L3" s="4" t="s">
        <v>17</v>
      </c>
      <c r="M3" s="11"/>
      <c r="N3" s="11"/>
      <c r="O3" s="11"/>
      <c r="P3" s="11" t="s">
        <v>22</v>
      </c>
      <c r="Q3" s="11" t="s">
        <v>24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2:49" s="3" customFormat="1">
      <c r="C4" s="3" t="s">
        <v>3</v>
      </c>
      <c r="D4" s="3" t="s">
        <v>11</v>
      </c>
      <c r="E4" s="3" t="s">
        <v>11</v>
      </c>
      <c r="F4" s="3" t="s">
        <v>11</v>
      </c>
      <c r="G4" s="3" t="s">
        <v>11</v>
      </c>
      <c r="H4" s="3" t="s">
        <v>11</v>
      </c>
      <c r="I4" s="4" t="s">
        <v>12</v>
      </c>
      <c r="J4" s="4" t="s">
        <v>13</v>
      </c>
      <c r="K4" s="3" t="s">
        <v>18</v>
      </c>
      <c r="L4" s="3" t="s">
        <v>18</v>
      </c>
      <c r="M4" s="12" t="s">
        <v>19</v>
      </c>
      <c r="N4" s="12" t="s">
        <v>20</v>
      </c>
      <c r="O4" s="12" t="s">
        <v>19</v>
      </c>
      <c r="P4" s="3" t="s">
        <v>21</v>
      </c>
      <c r="Q4" s="12" t="s">
        <v>23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E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2:49">
      <c r="B5" s="1">
        <v>1</v>
      </c>
      <c r="C5">
        <v>234</v>
      </c>
      <c r="D5">
        <v>236</v>
      </c>
      <c r="E5">
        <v>221</v>
      </c>
      <c r="G5" s="9">
        <v>235</v>
      </c>
      <c r="H5">
        <v>243</v>
      </c>
      <c r="I5" s="9">
        <v>227</v>
      </c>
      <c r="J5">
        <v>233.5</v>
      </c>
      <c r="K5">
        <v>222</v>
      </c>
      <c r="L5">
        <v>235</v>
      </c>
      <c r="M5">
        <v>255</v>
      </c>
      <c r="N5" s="7">
        <v>243.34285714285713</v>
      </c>
      <c r="O5" s="7">
        <v>231.5</v>
      </c>
      <c r="P5" s="7">
        <v>237.40909090909091</v>
      </c>
      <c r="Q5" s="7">
        <v>239.66666666666666</v>
      </c>
    </row>
    <row r="6" spans="2:49">
      <c r="B6" s="1">
        <v>3</v>
      </c>
      <c r="C6">
        <v>36</v>
      </c>
      <c r="D6">
        <v>36.6</v>
      </c>
      <c r="E6">
        <v>36.1</v>
      </c>
      <c r="F6">
        <v>36.4</v>
      </c>
      <c r="G6" s="9">
        <v>35.299999999999997</v>
      </c>
      <c r="H6">
        <v>37</v>
      </c>
      <c r="I6">
        <v>36.799999999999997</v>
      </c>
      <c r="J6">
        <v>36.200000000000003</v>
      </c>
      <c r="K6">
        <v>33.5</v>
      </c>
      <c r="L6">
        <v>34</v>
      </c>
      <c r="M6">
        <v>43.5</v>
      </c>
      <c r="N6" s="7">
        <v>42.06</v>
      </c>
      <c r="O6" s="7">
        <v>39.799999999999997</v>
      </c>
      <c r="P6" s="7">
        <v>39.518181818181816</v>
      </c>
      <c r="Q6" s="7">
        <v>37.216666666666669</v>
      </c>
    </row>
    <row r="7" spans="2:49">
      <c r="B7" s="1">
        <v>4</v>
      </c>
      <c r="D7">
        <v>27.8</v>
      </c>
      <c r="E7">
        <v>26</v>
      </c>
      <c r="F7">
        <v>29.5</v>
      </c>
      <c r="G7">
        <v>28</v>
      </c>
      <c r="H7">
        <v>29.4</v>
      </c>
      <c r="I7">
        <v>27.5</v>
      </c>
      <c r="J7">
        <v>28</v>
      </c>
      <c r="K7">
        <v>25</v>
      </c>
      <c r="L7">
        <v>24.7</v>
      </c>
      <c r="M7">
        <v>35</v>
      </c>
      <c r="N7" s="7">
        <v>31.257142857142856</v>
      </c>
      <c r="O7" s="7">
        <v>28.4</v>
      </c>
      <c r="P7" s="7">
        <v>29.481818181818184</v>
      </c>
      <c r="Q7" s="7">
        <v>28.65</v>
      </c>
    </row>
    <row r="8" spans="2:49">
      <c r="B8" s="1">
        <v>5</v>
      </c>
      <c r="C8">
        <v>52</v>
      </c>
      <c r="D8">
        <v>52.5</v>
      </c>
      <c r="E8">
        <v>52.4</v>
      </c>
      <c r="F8">
        <v>56</v>
      </c>
      <c r="G8" s="9">
        <v>52.8</v>
      </c>
      <c r="H8">
        <v>55.5</v>
      </c>
      <c r="I8">
        <v>56.1</v>
      </c>
      <c r="J8">
        <v>54.5</v>
      </c>
      <c r="K8">
        <v>51.9</v>
      </c>
      <c r="L8">
        <v>52.4</v>
      </c>
      <c r="M8">
        <v>60</v>
      </c>
      <c r="N8" s="7">
        <v>57.766666666666659</v>
      </c>
      <c r="O8" s="7">
        <v>54.2</v>
      </c>
      <c r="P8" s="7">
        <v>56.175000000000004</v>
      </c>
      <c r="Q8" s="7">
        <v>52.680769230769229</v>
      </c>
    </row>
    <row r="9" spans="2:49">
      <c r="B9" s="1">
        <v>6</v>
      </c>
      <c r="D9">
        <v>33.700000000000003</v>
      </c>
      <c r="E9">
        <v>31.1</v>
      </c>
      <c r="F9">
        <v>36.299999999999997</v>
      </c>
      <c r="G9" s="9">
        <v>32</v>
      </c>
      <c r="H9">
        <v>34.799999999999997</v>
      </c>
      <c r="I9">
        <v>33.200000000000003</v>
      </c>
      <c r="K9">
        <v>31.1</v>
      </c>
      <c r="L9">
        <v>30.6</v>
      </c>
      <c r="M9">
        <v>40</v>
      </c>
      <c r="N9" s="7">
        <v>38.066666666666663</v>
      </c>
      <c r="O9" s="7">
        <v>36.200000000000003</v>
      </c>
      <c r="P9" s="7">
        <v>35.916666666666664</v>
      </c>
      <c r="Q9" s="7">
        <v>34.223913043478262</v>
      </c>
    </row>
    <row r="10" spans="2:49">
      <c r="B10" s="1">
        <v>10</v>
      </c>
      <c r="C10">
        <v>46.5</v>
      </c>
      <c r="D10">
        <v>47.6</v>
      </c>
      <c r="E10">
        <v>46.8</v>
      </c>
      <c r="G10" s="10">
        <v>47.1</v>
      </c>
      <c r="H10" s="10">
        <v>51.1</v>
      </c>
      <c r="I10" s="10">
        <v>46.1</v>
      </c>
      <c r="J10" s="10">
        <v>49.5</v>
      </c>
      <c r="K10">
        <v>46</v>
      </c>
      <c r="L10" s="10">
        <v>46.5</v>
      </c>
      <c r="M10">
        <v>60</v>
      </c>
      <c r="N10" s="7">
        <v>55.657142857142858</v>
      </c>
      <c r="O10" s="7">
        <v>52</v>
      </c>
      <c r="P10" s="7">
        <v>53.5</v>
      </c>
      <c r="Q10" s="7">
        <v>50.076799999999992</v>
      </c>
    </row>
    <row r="11" spans="2:49">
      <c r="B11" s="1">
        <v>11</v>
      </c>
      <c r="C11">
        <v>49</v>
      </c>
      <c r="D11">
        <v>49.6</v>
      </c>
      <c r="E11">
        <v>46.7</v>
      </c>
      <c r="G11" s="10">
        <v>49.4</v>
      </c>
      <c r="H11" s="10">
        <v>54.5</v>
      </c>
      <c r="I11" s="10">
        <v>47.5</v>
      </c>
      <c r="J11" s="10">
        <v>50.5</v>
      </c>
      <c r="K11">
        <v>47.8</v>
      </c>
      <c r="L11" s="10">
        <v>48.6</v>
      </c>
      <c r="M11">
        <v>60</v>
      </c>
      <c r="N11" s="7">
        <v>55.34</v>
      </c>
      <c r="O11" s="7">
        <v>50.7</v>
      </c>
      <c r="P11" s="7">
        <v>54.9</v>
      </c>
      <c r="Q11" s="7">
        <v>50.760370370370367</v>
      </c>
    </row>
    <row r="12" spans="2:49">
      <c r="B12" s="1">
        <v>12</v>
      </c>
      <c r="D12">
        <v>38.1</v>
      </c>
      <c r="E12">
        <v>37.200000000000003</v>
      </c>
      <c r="G12" s="10">
        <v>38.299999999999997</v>
      </c>
      <c r="H12" s="10">
        <v>42.2</v>
      </c>
      <c r="I12" s="10">
        <v>38.5</v>
      </c>
      <c r="J12" s="10">
        <v>37.700000000000003</v>
      </c>
      <c r="K12">
        <v>37.200000000000003</v>
      </c>
      <c r="L12" s="10">
        <v>37.299999999999997</v>
      </c>
      <c r="M12">
        <v>45</v>
      </c>
      <c r="N12" s="7">
        <v>41.664285714285711</v>
      </c>
      <c r="O12" s="7">
        <v>38.700000000000003</v>
      </c>
      <c r="P12" s="7">
        <v>40.950000000000003</v>
      </c>
      <c r="Q12" s="7">
        <v>39.940370370370367</v>
      </c>
    </row>
    <row r="13" spans="2:49">
      <c r="B13" s="1">
        <v>13</v>
      </c>
      <c r="M13">
        <v>35.5</v>
      </c>
      <c r="N13" s="7">
        <v>33.707692307692305</v>
      </c>
      <c r="O13" s="7">
        <v>30</v>
      </c>
      <c r="P13" s="7">
        <v>32.660000000000004</v>
      </c>
      <c r="Q13" s="7">
        <v>31.989999999999995</v>
      </c>
    </row>
    <row r="14" spans="2:49">
      <c r="B14" s="1">
        <v>14</v>
      </c>
      <c r="D14">
        <v>33.1</v>
      </c>
      <c r="E14">
        <v>31.3</v>
      </c>
      <c r="G14">
        <v>33.1</v>
      </c>
      <c r="H14">
        <v>35</v>
      </c>
      <c r="I14">
        <v>33</v>
      </c>
      <c r="J14">
        <v>32.700000000000003</v>
      </c>
      <c r="K14">
        <v>30.8</v>
      </c>
      <c r="L14">
        <v>31.5</v>
      </c>
      <c r="M14">
        <v>37.5</v>
      </c>
      <c r="N14" s="7">
        <v>35.476923076923079</v>
      </c>
      <c r="O14" s="7">
        <v>33</v>
      </c>
      <c r="P14" s="7">
        <v>34.5</v>
      </c>
      <c r="Q14" s="7">
        <v>33.117999999999995</v>
      </c>
    </row>
    <row r="15" spans="2:49">
      <c r="B15" s="1">
        <v>7</v>
      </c>
      <c r="D15">
        <v>38.9</v>
      </c>
      <c r="E15">
        <v>37.5</v>
      </c>
      <c r="F15">
        <v>41.1</v>
      </c>
      <c r="G15" s="9">
        <v>38.4</v>
      </c>
      <c r="H15">
        <v>40.799999999999997</v>
      </c>
      <c r="I15">
        <v>39.299999999999997</v>
      </c>
      <c r="J15">
        <v>37.4</v>
      </c>
      <c r="K15">
        <v>37.299999999999997</v>
      </c>
      <c r="L15">
        <v>40.299999999999997</v>
      </c>
      <c r="M15">
        <v>50.5</v>
      </c>
      <c r="N15" s="7">
        <v>45.233333333333327</v>
      </c>
      <c r="O15" s="7">
        <v>38.4</v>
      </c>
      <c r="P15" s="7">
        <v>46.666666666666664</v>
      </c>
      <c r="Q15" s="7">
        <v>43.981666666666662</v>
      </c>
    </row>
    <row r="16" spans="2:49">
      <c r="B16" s="1">
        <v>8</v>
      </c>
      <c r="M16">
        <v>21</v>
      </c>
      <c r="N16" s="7">
        <v>18.5</v>
      </c>
      <c r="O16" s="7">
        <v>15.5</v>
      </c>
      <c r="P16" s="7">
        <v>17.099999999999998</v>
      </c>
      <c r="Q16" s="7">
        <v>16.445416666666667</v>
      </c>
    </row>
    <row r="17" spans="1:50" s="1" customFormat="1">
      <c r="A17" s="1" t="s">
        <v>0</v>
      </c>
      <c r="C17" s="5" t="str">
        <f>C4</f>
        <v>Bagget ranch</v>
      </c>
      <c r="D17" s="5" t="str">
        <f t="shared" ref="D17:L17" si="0">D4</f>
        <v xml:space="preserve">Dry Cave </v>
      </c>
      <c r="E17" s="5" t="str">
        <f t="shared" si="0"/>
        <v xml:space="preserve">Dry Cave </v>
      </c>
      <c r="F17" s="5" t="str">
        <f t="shared" si="0"/>
        <v xml:space="preserve">Dry Cave </v>
      </c>
      <c r="G17" s="5" t="str">
        <f t="shared" si="0"/>
        <v xml:space="preserve">Dry Cave </v>
      </c>
      <c r="H17" s="5" t="str">
        <f t="shared" si="0"/>
        <v xml:space="preserve">Dry Cave </v>
      </c>
      <c r="I17" s="5" t="str">
        <f t="shared" si="0"/>
        <v>Carter's Cave</v>
      </c>
      <c r="J17" s="5" t="str">
        <f t="shared" si="0"/>
        <v>Burnet</v>
      </c>
      <c r="K17" s="5" t="str">
        <f t="shared" si="0"/>
        <v>DC</v>
      </c>
      <c r="L17" s="5" t="str">
        <f t="shared" si="0"/>
        <v>DC</v>
      </c>
      <c r="M17" s="5" t="str">
        <f>M4</f>
        <v>Fossil Lake</v>
      </c>
      <c r="N17" s="5" t="str">
        <f>N4</f>
        <v>n=5-15</v>
      </c>
      <c r="O17" s="5" t="str">
        <f>O4</f>
        <v>Fossil Lake</v>
      </c>
      <c r="P17" s="5" t="str">
        <f>P4</f>
        <v>E. scotti</v>
      </c>
      <c r="Q17" s="5" t="str">
        <f>Q4</f>
        <v>Hay Springs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>
      <c r="A18" s="2">
        <v>2.3260000000000001</v>
      </c>
      <c r="B18" s="1">
        <v>1</v>
      </c>
      <c r="C18" s="2">
        <f>LOG10(C5)-$A18</f>
        <v>4.3215857410142888E-2</v>
      </c>
      <c r="D18" s="2">
        <f t="shared" ref="D18:L18" si="1">LOG10(D5)-$A18</f>
        <v>4.691200297010667E-2</v>
      </c>
      <c r="E18" s="2">
        <f t="shared" si="1"/>
        <v>1.8392273685110538E-2</v>
      </c>
      <c r="F18" s="2"/>
      <c r="G18" s="2">
        <f t="shared" si="1"/>
        <v>4.5067862271736203E-2</v>
      </c>
      <c r="H18" s="2">
        <f t="shared" si="1"/>
        <v>5.9606273598312054E-2</v>
      </c>
      <c r="I18" s="2">
        <f t="shared" si="1"/>
        <v>3.0025857193122452E-2</v>
      </c>
      <c r="J18" s="2">
        <f t="shared" si="1"/>
        <v>4.228688490213095E-2</v>
      </c>
      <c r="K18" s="2">
        <f t="shared" si="1"/>
        <v>2.0352974450638772E-2</v>
      </c>
      <c r="L18" s="2">
        <f t="shared" si="1"/>
        <v>4.5067862271736203E-2</v>
      </c>
      <c r="M18" s="2">
        <f t="shared" ref="M18:O28" si="2">LOG10(M5)-$A18</f>
        <v>8.0540180433954944E-2</v>
      </c>
      <c r="N18" s="2">
        <f t="shared" si="2"/>
        <v>6.0218602895243833E-2</v>
      </c>
      <c r="O18" s="2">
        <f t="shared" si="2"/>
        <v>3.8550995353971995E-2</v>
      </c>
      <c r="P18" s="2">
        <f t="shared" ref="P18:Q18" si="3">LOG10(P5)-$A18</f>
        <v>4.949734501478753E-2</v>
      </c>
      <c r="Q18" s="2">
        <f t="shared" si="3"/>
        <v>5.3607635663220243E-2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>
      <c r="A19" s="2">
        <v>1.413</v>
      </c>
      <c r="B19" s="1">
        <v>3</v>
      </c>
      <c r="C19" s="2">
        <f>LOG10(C6)-$A19</f>
        <v>0.14330250076728723</v>
      </c>
      <c r="D19" s="2">
        <f>LOG10(D6)-$A19</f>
        <v>0.15048108539441074</v>
      </c>
      <c r="E19" s="2">
        <f t="shared" ref="E19:L19" si="4">LOG10(E6)-$A19</f>
        <v>0.14450720190565791</v>
      </c>
      <c r="F19" s="2">
        <f t="shared" si="4"/>
        <v>0.1481013836490559</v>
      </c>
      <c r="G19" s="2">
        <f t="shared" si="4"/>
        <v>0.13477470538782255</v>
      </c>
      <c r="H19" s="2">
        <f t="shared" si="4"/>
        <v>0.15520172406699495</v>
      </c>
      <c r="I19" s="2">
        <f t="shared" si="4"/>
        <v>0.1528478186735176</v>
      </c>
      <c r="J19" s="2">
        <f t="shared" si="4"/>
        <v>0.14570857053316577</v>
      </c>
      <c r="K19" s="2">
        <f t="shared" si="4"/>
        <v>0.11204480703684516</v>
      </c>
      <c r="L19" s="2">
        <f t="shared" si="4"/>
        <v>0.11847891704225511</v>
      </c>
      <c r="M19" s="2">
        <f t="shared" si="2"/>
        <v>0.2254892569546374</v>
      </c>
      <c r="N19" s="2">
        <f t="shared" si="2"/>
        <v>0.21086926835030217</v>
      </c>
      <c r="O19" s="2">
        <f t="shared" si="2"/>
        <v>0.18688307207368782</v>
      </c>
      <c r="P19" s="2">
        <f t="shared" ref="P19:Q19" si="5">LOG10(P6)-$A19</f>
        <v>0.18379695503261195</v>
      </c>
      <c r="Q19" s="2">
        <f t="shared" si="5"/>
        <v>0.15773747268779426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>
      <c r="A20" s="2">
        <v>1.3240000000000001</v>
      </c>
      <c r="B20" s="1">
        <v>4</v>
      </c>
      <c r="D20" s="2">
        <f t="shared" ref="D20:L20" si="6">LOG10(D7)-$A20</f>
        <v>0.12004479591807615</v>
      </c>
      <c r="E20" s="2">
        <f t="shared" si="6"/>
        <v>9.0973347970817908E-2</v>
      </c>
      <c r="F20" s="2">
        <f t="shared" si="6"/>
        <v>0.14582201597816291</v>
      </c>
      <c r="G20" s="2">
        <f t="shared" si="6"/>
        <v>0.12315803134221914</v>
      </c>
      <c r="H20" s="2">
        <f t="shared" si="6"/>
        <v>0.14434733041215719</v>
      </c>
      <c r="I20" s="2">
        <f t="shared" si="6"/>
        <v>0.11533269383026257</v>
      </c>
      <c r="J20" s="2">
        <f t="shared" si="6"/>
        <v>0.12315803134221914</v>
      </c>
      <c r="K20" s="2">
        <f t="shared" si="6"/>
        <v>7.3940008672037649E-2</v>
      </c>
      <c r="L20" s="2">
        <f t="shared" si="6"/>
        <v>6.8696953259665738E-2</v>
      </c>
      <c r="M20" s="2">
        <f t="shared" si="2"/>
        <v>0.2200680443502756</v>
      </c>
      <c r="N20" s="2">
        <f t="shared" si="2"/>
        <v>0.17094927764713619</v>
      </c>
      <c r="O20" s="2">
        <f t="shared" si="2"/>
        <v>0.12931834004703768</v>
      </c>
      <c r="P20" s="2">
        <f t="shared" ref="P20:Q20" si="7">LOG10(P7)-$A20</f>
        <v>0.14555426351474776</v>
      </c>
      <c r="Q20" s="2">
        <f t="shared" si="7"/>
        <v>0.13312462630340871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>
      <c r="A21" s="2">
        <v>1.635</v>
      </c>
      <c r="B21" s="1">
        <v>5</v>
      </c>
      <c r="C21" s="2">
        <f>LOG10(C8)-$A21</f>
        <v>8.1003343634799219E-2</v>
      </c>
      <c r="D21" s="2">
        <f t="shared" ref="D21:L21" si="8">LOG10(D8)-$A21</f>
        <v>8.5159303405956788E-2</v>
      </c>
      <c r="E21" s="2">
        <f t="shared" si="8"/>
        <v>8.4331286983726716E-2</v>
      </c>
      <c r="F21" s="2">
        <f t="shared" si="8"/>
        <v>0.11318802700620045</v>
      </c>
      <c r="G21" s="2">
        <f t="shared" si="8"/>
        <v>8.7633922533812303E-2</v>
      </c>
      <c r="H21" s="2">
        <f t="shared" si="8"/>
        <v>0.10929298312267632</v>
      </c>
      <c r="I21" s="2">
        <f t="shared" si="8"/>
        <v>0.1139628612561614</v>
      </c>
      <c r="J21" s="2">
        <f t="shared" si="8"/>
        <v>0.10139650227664254</v>
      </c>
      <c r="K21" s="2">
        <f t="shared" si="8"/>
        <v>8.0167357848457854E-2</v>
      </c>
      <c r="L21" s="2">
        <f t="shared" si="8"/>
        <v>8.4331286983726716E-2</v>
      </c>
      <c r="M21" s="2">
        <f t="shared" si="2"/>
        <v>0.14315125038364362</v>
      </c>
      <c r="N21" s="2">
        <f t="shared" si="2"/>
        <v>0.12667730799425447</v>
      </c>
      <c r="O21" s="2">
        <f t="shared" si="2"/>
        <v>9.8999286538386855E-2</v>
      </c>
      <c r="P21" s="2">
        <f t="shared" ref="P21:Q21" si="9">LOG10(P8)-$A21</f>
        <v>0.11454308109116651</v>
      </c>
      <c r="Q21" s="2">
        <f t="shared" si="9"/>
        <v>8.6652107790113675E-2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>
      <c r="A22" s="2">
        <v>1.4330000000000001</v>
      </c>
      <c r="B22" s="1">
        <v>6</v>
      </c>
      <c r="D22" s="2">
        <f t="shared" ref="D22:L22" si="10">LOG10(D9)-$A22</f>
        <v>9.4629900871338712E-2</v>
      </c>
      <c r="E22" s="2">
        <f t="shared" si="10"/>
        <v>5.9760389026837446E-2</v>
      </c>
      <c r="F22" s="2">
        <f t="shared" si="10"/>
        <v>0.12690662503611239</v>
      </c>
      <c r="G22" s="2">
        <f t="shared" si="10"/>
        <v>7.2149978319905994E-2</v>
      </c>
      <c r="H22" s="2">
        <f t="shared" si="10"/>
        <v>0.10857924394658092</v>
      </c>
      <c r="I22" s="2">
        <f t="shared" si="10"/>
        <v>8.8138083704036196E-2</v>
      </c>
      <c r="J22" s="2"/>
      <c r="K22" s="2">
        <f t="shared" si="10"/>
        <v>5.9760389026837446E-2</v>
      </c>
      <c r="L22" s="2">
        <f t="shared" si="10"/>
        <v>5.2721426481580069E-2</v>
      </c>
      <c r="M22" s="2">
        <f t="shared" si="2"/>
        <v>0.16905999132796223</v>
      </c>
      <c r="N22" s="2">
        <f t="shared" si="2"/>
        <v>0.14754484919016675</v>
      </c>
      <c r="O22" s="2">
        <f t="shared" si="2"/>
        <v>0.12570857053316575</v>
      </c>
      <c r="P22" s="2">
        <f t="shared" ref="P22:Q22" si="11">LOG10(P9)-$A22</f>
        <v>0.12229602411310658</v>
      </c>
      <c r="Q22" s="2">
        <f t="shared" si="11"/>
        <v>0.10132966376831498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>
      <c r="A23" s="2">
        <v>1.5880000000000001</v>
      </c>
      <c r="B23" s="1">
        <v>10</v>
      </c>
      <c r="C23" s="2">
        <f>LOG10(C10)-$A23</f>
        <v>7.9452952889953909E-2</v>
      </c>
      <c r="D23" s="2">
        <f t="shared" ref="D23:L23" si="12">LOG10(D10)-$A23</f>
        <v>8.9606952720493016E-2</v>
      </c>
      <c r="E23" s="2">
        <f t="shared" si="12"/>
        <v>8.2245853074123909E-2</v>
      </c>
      <c r="F23" s="2"/>
      <c r="G23" s="2">
        <f t="shared" si="12"/>
        <v>8.5020907128896095E-2</v>
      </c>
      <c r="H23" s="2">
        <f t="shared" si="12"/>
        <v>0.12042090013471274</v>
      </c>
      <c r="I23" s="2">
        <f t="shared" si="12"/>
        <v>7.5700925389648122E-2</v>
      </c>
      <c r="J23" s="2">
        <f t="shared" si="12"/>
        <v>0.10660519893356857</v>
      </c>
      <c r="K23" s="2">
        <f t="shared" si="12"/>
        <v>7.4757831681574016E-2</v>
      </c>
      <c r="L23" s="2">
        <f t="shared" si="12"/>
        <v>7.9452952889953909E-2</v>
      </c>
      <c r="M23" s="2">
        <f t="shared" si="2"/>
        <v>0.19015125038364356</v>
      </c>
      <c r="N23" s="2">
        <f t="shared" si="2"/>
        <v>0.15752090819232101</v>
      </c>
      <c r="O23" s="2">
        <f t="shared" si="2"/>
        <v>0.12800334363479915</v>
      </c>
      <c r="P23" s="2">
        <f t="shared" ref="P23:Q23" si="13">LOG10(P10)-$A23</f>
        <v>0.14035378202122839</v>
      </c>
      <c r="Q23" s="2">
        <f t="shared" si="13"/>
        <v>0.11163656886961171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>
      <c r="A24" s="2">
        <v>1.585</v>
      </c>
      <c r="B24" s="1">
        <v>11</v>
      </c>
      <c r="C24" s="2">
        <f>LOG10(C11)-$A24</f>
        <v>0.10519608002851366</v>
      </c>
      <c r="D24" s="2">
        <f t="shared" ref="D24:L24" si="14">LOG10(D11)-$A24</f>
        <v>0.11048167649019747</v>
      </c>
      <c r="E24" s="2">
        <f t="shared" si="14"/>
        <v>8.4316880566112307E-2</v>
      </c>
      <c r="F24" s="2"/>
      <c r="G24" s="2">
        <f t="shared" si="14"/>
        <v>0.10872694892364687</v>
      </c>
      <c r="H24" s="2">
        <f t="shared" si="14"/>
        <v>0.15139650227664259</v>
      </c>
      <c r="I24" s="2">
        <f t="shared" si="14"/>
        <v>9.1693609624866612E-2</v>
      </c>
      <c r="J24" s="2">
        <f t="shared" si="14"/>
        <v>0.11829137811866142</v>
      </c>
      <c r="K24" s="2">
        <f t="shared" si="14"/>
        <v>9.4427896612118811E-2</v>
      </c>
      <c r="L24" s="2">
        <f t="shared" si="14"/>
        <v>0.10163626926229341</v>
      </c>
      <c r="M24" s="2">
        <f t="shared" si="2"/>
        <v>0.19315125038364367</v>
      </c>
      <c r="N24" s="2">
        <f t="shared" si="2"/>
        <v>0.15803915480493314</v>
      </c>
      <c r="O24" s="2">
        <f t="shared" si="2"/>
        <v>0.12000795933333608</v>
      </c>
      <c r="P24" s="2">
        <f t="shared" ref="P24:Q24" si="15">LOG10(P11)-$A24</f>
        <v>0.15457234445009194</v>
      </c>
      <c r="Q24" s="2">
        <f t="shared" si="15"/>
        <v>0.12052478224105356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>
      <c r="A25" s="2">
        <v>1.468</v>
      </c>
      <c r="B25" s="1">
        <v>12</v>
      </c>
      <c r="C25" s="2"/>
      <c r="D25" s="2">
        <f t="shared" ref="D25:L25" si="16">LOG10(D12)-$A25</f>
        <v>0.11292497567561943</v>
      </c>
      <c r="E25" s="2">
        <f t="shared" si="16"/>
        <v>0.10254293988189755</v>
      </c>
      <c r="F25" s="2"/>
      <c r="G25" s="2">
        <f t="shared" si="16"/>
        <v>0.11519877396862266</v>
      </c>
      <c r="H25" s="2">
        <f t="shared" si="16"/>
        <v>0.1573124509616739</v>
      </c>
      <c r="I25" s="2">
        <f t="shared" si="16"/>
        <v>0.11746072950850062</v>
      </c>
      <c r="J25" s="2">
        <f t="shared" si="16"/>
        <v>0.10834135020579283</v>
      </c>
      <c r="K25" s="2">
        <f t="shared" si="16"/>
        <v>0.10254293988189755</v>
      </c>
      <c r="L25" s="2">
        <f t="shared" si="16"/>
        <v>0.10370883180868762</v>
      </c>
      <c r="M25" s="2">
        <f t="shared" si="2"/>
        <v>0.18521251377534376</v>
      </c>
      <c r="N25" s="2">
        <f t="shared" si="2"/>
        <v>0.15176394075177746</v>
      </c>
      <c r="O25" s="2">
        <f t="shared" si="2"/>
        <v>0.11971096501891143</v>
      </c>
      <c r="P25" s="2">
        <f t="shared" ref="P25:Q25" si="17">LOG10(P12)-$A25</f>
        <v>0.1442539060964374</v>
      </c>
      <c r="Q25" s="2">
        <f t="shared" si="17"/>
        <v>0.13341208780214298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>
      <c r="A26" s="2">
        <v>1.3819999999999999</v>
      </c>
      <c r="B26" s="1">
        <v>13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>
        <f t="shared" si="2"/>
        <v>0.16822835305509409</v>
      </c>
      <c r="N26" s="2">
        <f t="shared" si="2"/>
        <v>0.14572902091784989</v>
      </c>
      <c r="O26" s="2">
        <f t="shared" si="2"/>
        <v>9.5121254719662485E-2</v>
      </c>
      <c r="P26" s="2">
        <f t="shared" ref="P26:Q26" si="18">LOG10(P13)-$A26</f>
        <v>0.13201618040064944</v>
      </c>
      <c r="Q26" s="2">
        <f t="shared" si="18"/>
        <v>0.123014240084107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>
      <c r="A27" s="2">
        <v>1.4139999999999999</v>
      </c>
      <c r="B27" s="1">
        <v>14</v>
      </c>
      <c r="C27" s="2"/>
      <c r="D27" s="2">
        <f t="shared" ref="D27:L27" si="19">LOG10(D14)-$A27</f>
        <v>0.10582799377571894</v>
      </c>
      <c r="E27" s="2">
        <f t="shared" si="19"/>
        <v>8.1544337546448631E-2</v>
      </c>
      <c r="F27" s="2"/>
      <c r="G27" s="2">
        <f t="shared" si="19"/>
        <v>0.10582799377571894</v>
      </c>
      <c r="H27" s="2">
        <f t="shared" si="19"/>
        <v>0.13006804435027575</v>
      </c>
      <c r="I27" s="2">
        <f t="shared" si="19"/>
        <v>0.1045139398778876</v>
      </c>
      <c r="J27" s="2">
        <f t="shared" si="19"/>
        <v>0.10054775266028626</v>
      </c>
      <c r="K27" s="2">
        <f t="shared" si="19"/>
        <v>7.4550716500444425E-2</v>
      </c>
      <c r="L27" s="2">
        <f t="shared" si="19"/>
        <v>8.4310553789600506E-2</v>
      </c>
      <c r="M27" s="2">
        <f t="shared" si="2"/>
        <v>0.16003126772771892</v>
      </c>
      <c r="N27" s="2">
        <f t="shared" si="2"/>
        <v>0.13594594631582479</v>
      </c>
      <c r="O27" s="2">
        <f t="shared" si="2"/>
        <v>0.1045139398778876</v>
      </c>
      <c r="P27" s="2">
        <f t="shared" ref="P27:Q27" si="20">LOG10(P14)-$A27</f>
        <v>0.12381909507327427</v>
      </c>
      <c r="Q27" s="2">
        <f t="shared" si="20"/>
        <v>0.10606410180878534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>
      <c r="A28" s="2">
        <v>1.5349999999999999</v>
      </c>
      <c r="B28" s="1">
        <v>7</v>
      </c>
      <c r="C28" s="2"/>
      <c r="D28" s="2">
        <f t="shared" ref="D28:L28" si="21">LOG10(D15)-$A28</f>
        <v>5.4949601325707809E-2</v>
      </c>
      <c r="E28" s="2">
        <f t="shared" si="21"/>
        <v>3.9031267727718921E-2</v>
      </c>
      <c r="F28" s="2">
        <f t="shared" si="21"/>
        <v>7.8841821876069362E-2</v>
      </c>
      <c r="G28" s="2">
        <f t="shared" si="21"/>
        <v>4.933122436753079E-2</v>
      </c>
      <c r="H28" s="2">
        <f t="shared" si="21"/>
        <v>7.5660163089880106E-2</v>
      </c>
      <c r="I28" s="2">
        <f t="shared" si="21"/>
        <v>5.9392550375426678E-2</v>
      </c>
      <c r="J28" s="2">
        <f t="shared" si="21"/>
        <v>3.7871602200480137E-2</v>
      </c>
      <c r="K28" s="2">
        <f t="shared" si="21"/>
        <v>3.670883180868767E-2</v>
      </c>
      <c r="L28" s="2">
        <f t="shared" si="21"/>
        <v>7.030504614110944E-2</v>
      </c>
      <c r="M28" s="2">
        <f t="shared" si="2"/>
        <v>0.16829137811866146</v>
      </c>
      <c r="N28" s="2">
        <f t="shared" si="2"/>
        <v>0.12045859294007455</v>
      </c>
      <c r="O28" s="2">
        <f t="shared" si="2"/>
        <v>4.933122436753079E-2</v>
      </c>
      <c r="P28" s="2">
        <f t="shared" ref="P28:Q28" si="22">LOG10(P15)-$A28</f>
        <v>0.13400678095857566</v>
      </c>
      <c r="Q28" s="2">
        <f t="shared" si="22"/>
        <v>0.10827168274241217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>
      <c r="A29" s="2">
        <v>1.091</v>
      </c>
      <c r="B29" s="1">
        <v>8</v>
      </c>
      <c r="C29" s="2"/>
      <c r="D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50">
      <c r="D31" s="7"/>
      <c r="G31" s="8"/>
      <c r="H31" s="8"/>
      <c r="J31" s="2"/>
      <c r="K31" s="2"/>
      <c r="L31" s="2"/>
    </row>
    <row r="32" spans="1:50">
      <c r="D32" s="7"/>
      <c r="G32" s="8"/>
      <c r="H32" s="8"/>
      <c r="J32" s="2"/>
      <c r="K32" s="2"/>
      <c r="L32" s="2"/>
    </row>
    <row r="33" spans="4:12">
      <c r="D33" s="7"/>
      <c r="G33" s="8"/>
      <c r="H33" s="8"/>
      <c r="J33" s="2"/>
      <c r="K33" s="2"/>
      <c r="L33" s="2"/>
    </row>
    <row r="34" spans="4:12">
      <c r="D34" s="7"/>
      <c r="G34" s="8"/>
      <c r="H34" s="8"/>
      <c r="J34" s="2"/>
      <c r="K34" s="2"/>
      <c r="L34" s="2"/>
    </row>
    <row r="35" spans="4:12">
      <c r="D35" s="7"/>
      <c r="G35" s="8"/>
      <c r="H35" s="8"/>
      <c r="J35" s="2"/>
      <c r="K35" s="2"/>
      <c r="L35" s="2"/>
    </row>
    <row r="36" spans="4:12">
      <c r="D36" s="7"/>
      <c r="G36" s="8"/>
      <c r="H36" s="8"/>
      <c r="J36" s="2"/>
      <c r="K36" s="2"/>
      <c r="L36" s="2"/>
    </row>
    <row r="37" spans="4:12">
      <c r="D37" s="7"/>
      <c r="G37" s="8"/>
      <c r="H37" s="8"/>
      <c r="J37" s="2"/>
      <c r="K37" s="2"/>
      <c r="L37" s="2"/>
    </row>
    <row r="38" spans="4:12">
      <c r="D38" s="7"/>
      <c r="G38" s="8"/>
      <c r="H38" s="8"/>
      <c r="J38" s="2"/>
      <c r="K38" s="2"/>
      <c r="L38" s="2"/>
    </row>
    <row r="39" spans="4:12">
      <c r="D39" s="7"/>
      <c r="G39" s="8"/>
      <c r="H39" s="8"/>
      <c r="J39" s="2"/>
      <c r="K39" s="2"/>
      <c r="L39" s="2"/>
    </row>
    <row r="40" spans="4:12">
      <c r="D40" s="7"/>
      <c r="G40" s="8"/>
      <c r="H40" s="8"/>
      <c r="J40" s="2"/>
      <c r="K40" s="2"/>
      <c r="L40" s="2"/>
    </row>
    <row r="41" spans="4:12">
      <c r="D41" s="7"/>
      <c r="G41" s="8"/>
      <c r="H41" s="8"/>
      <c r="J41" s="2"/>
      <c r="K41" s="2"/>
      <c r="L41" s="2"/>
    </row>
    <row r="42" spans="4:12">
      <c r="D42" s="7"/>
      <c r="G42" s="8"/>
      <c r="H42" s="8"/>
      <c r="J42" s="2"/>
      <c r="K42" s="2"/>
      <c r="L42" s="2"/>
    </row>
  </sheetData>
  <phoneticPr fontId="2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1999-02-26T20:10:09Z</dcterms:created>
  <dcterms:modified xsi:type="dcterms:W3CDTF">2020-04-19T12:12:28Z</dcterms:modified>
</cp:coreProperties>
</file>